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4" sheetId="1" r:id="rId1"/>
  </sheets>
  <definedNames>
    <definedName name="_xlnm.Print_Area" localSheetId="0">'4'!$A$1:$R$108</definedName>
    <definedName name="_xlnm.Print_Titles" localSheetId="0">'4'!$8:$8</definedName>
    <definedName name="_xlnm.Print_Area" localSheetId="0">'4'!$A$1:$R$108</definedName>
    <definedName name="_xlnm.Print_Titles" localSheetId="0">'4'!$8:$8</definedName>
  </definedNames>
  <calcPr fullCalcOnLoad="1"/>
</workbook>
</file>

<file path=xl/sharedStrings.xml><?xml version="1.0" encoding="utf-8"?>
<sst xmlns="http://schemas.openxmlformats.org/spreadsheetml/2006/main" count="217" uniqueCount="118">
  <si>
    <t xml:space="preserve">                                 Проект:  Річний  інвестиційний план на 2019 рік</t>
  </si>
  <si>
    <t xml:space="preserve">                                      КП "Уманьводоканал" Уманської міської ради</t>
  </si>
  <si>
    <t xml:space="preserve">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</si>
  <si>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</si>
  <si>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</si>
  <si>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</si>
  <si>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</si>
  <si>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Перехідний об'єкт (з 2018 року на 2019 рік)</t>
  </si>
  <si>
    <t xml:space="preserve"> За способом виконання,                 тис. грн (без ПДВ)</t>
  </si>
  <si>
    <t>Строк окупності (місяців)*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</si>
  <si>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</si>
  <si>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</si>
  <si>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</si>
  <si>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 xml:space="preserve">загальна сума </t>
  </si>
  <si>
    <t>з урахуванням:</t>
  </si>
  <si>
    <t>госпо          дарський  (вартість    матеріальних ресурсів)</t>
  </si>
  <si>
    <t>підрядний</t>
  </si>
  <si>
    <t>аморти   заційні відраху   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</si>
  <si>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</si>
  <si>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</si>
  <si>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</si>
  <si>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</si>
  <si>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</si>
  <si>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</si>
  <si>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</si>
  <si>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</si>
  <si>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r>
      <rPr>
        <b/>
        <sz val="10"/>
        <rFont val="Times New Roman"/>
        <family val="1"/>
      </rP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</si>
  <si>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1.1</t>
  </si>
  <si>
    <t>Заходи зі зниження питомих витрат, а також втрат ресурсів, з них:</t>
  </si>
  <si>
    <t>1.1.1</t>
  </si>
  <si>
    <t>Технічне переоснащення ВНС II підйому по вул.Горького, 49 А</t>
  </si>
  <si>
    <t>заміна 3-х насосних агрегатів, монтаж запірної арматури, придбання та монтаж лічильника, ремонт внутрішніх трубопроводів, встановлення САУ з частотним регулюванням, встановлення автоматизованого робочого місця</t>
  </si>
  <si>
    <t>х</t>
  </si>
  <si>
    <t>1.1.2</t>
  </si>
  <si>
    <t>Заміна аварійних ділянок водопровідних мереж по місту               (вул. Урицького)</t>
  </si>
  <si>
    <t xml:space="preserve">придбання труб, запірної арматури, фланців, з'єднування п/ст, послуги екскаватора 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</si>
  <si>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</si>
  <si>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</si>
  <si>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</si>
  <si>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</si>
  <si>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 xml:space="preserve">  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</si>
  <si>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</si>
  <si>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</si>
  <si>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</si>
  <si>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</si>
  <si>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1.4.1</t>
  </si>
  <si>
    <t>Оснащення водозаборів електролізними установками</t>
  </si>
  <si>
    <t>придбання установок продуктивність 2,5кг та 10 кг та насоси дозатори з накопичувальними єкостями - 2 шт.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</si>
  <si>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</si>
  <si>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</si>
  <si>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</si>
  <si>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</si>
  <si>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</si>
  <si>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</si>
  <si>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1.6.1</t>
  </si>
  <si>
    <t>Придбання екскаватора</t>
  </si>
  <si>
    <t>придбання екскаватора JSB 4CX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</si>
  <si>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</si>
  <si>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</si>
  <si>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</si>
  <si>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 xml:space="preserve">  1.8</t>
  </si>
  <si>
    <t>Інші заходи, з них:</t>
  </si>
  <si>
    <t xml:space="preserve">  1.8.1</t>
  </si>
  <si>
    <t xml:space="preserve">Встановлення індикаторів рівня води в РЧВ </t>
  </si>
  <si>
    <t xml:space="preserve">перетворювач гідростатичного тиску - 4 шт., щит з візуалізацією - 1 шт., кабель та металорукав - 600 м., монтаж та пусконаладка   </t>
  </si>
  <si>
    <t xml:space="preserve">  1.8.2</t>
  </si>
  <si>
    <t>Закупівля лабораторного обладнання</t>
  </si>
  <si>
    <t>придбання газового хроматографа</t>
  </si>
  <si>
    <t>Усього за підпунктом 1.8</t>
  </si>
  <si>
    <t>Усього за розділом І</t>
  </si>
  <si>
    <t>ІІ</t>
  </si>
  <si>
    <t>ВОДОВІДВЕДЕННЯ</t>
  </si>
  <si>
    <r>
      <rPr>
        <b/>
        <sz val="10"/>
        <rFont val="Times New Roman"/>
        <family val="1"/>
      </rP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</si>
  <si>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 xml:space="preserve">  2.1</t>
  </si>
  <si>
    <t>Заходи зі зниження питомих витрат,  а також втрат ресурсів, з них:</t>
  </si>
  <si>
    <t>2.1.1</t>
  </si>
  <si>
    <t>Усього за підпунктом 2.1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</si>
  <si>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</si>
  <si>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</si>
  <si>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</si>
  <si>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</si>
  <si>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</si>
  <si>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</si>
  <si>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 за підпунктом  2.4</t>
  </si>
  <si>
    <t>2.5</t>
  </si>
  <si>
    <t>2.5.1</t>
  </si>
  <si>
    <t>Заміна аераційної системи аеротенок КОС с.Собківка</t>
  </si>
  <si>
    <t>аераційна система АКВА-ЛАЙН-М     (800 м. п.) та  запірна арматура             (d -150 мм 24 шт. та    d - 200 мм  - 3 шт.)</t>
  </si>
  <si>
    <t>Усього за підпунктом  2.5</t>
  </si>
  <si>
    <t>2.6</t>
  </si>
  <si>
    <t>2.6.1</t>
  </si>
  <si>
    <t>Заміна дворових каналізаційних мереж</t>
  </si>
  <si>
    <t>Придбання труби       d-160 мм 327 м.п., земляні роботи, роботи по заміні старої мережі на нову.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</si>
  <si>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</si>
  <si>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</si>
  <si>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</si>
  <si>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</si>
  <si>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</si>
  <si>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</si>
  <si>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Директор КП "Уманьводоканал"                                                                                                                                           Ю.М. Токарев</t>
  </si>
  <si>
    <t>(керівник підприємства, посада)</t>
  </si>
  <si>
    <t xml:space="preserve">                 (підпис)</t>
  </si>
  <si>
    <r>
      <rPr>
        <sz val="8"/>
        <rFont val="Times New Roman"/>
        <family val="1"/>
      </rPr>
      <t xml:space="preserve">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</si>
  <si>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Головний інженер                                                                                                                                                                   О.В. Ткаченко</t>
  </si>
  <si>
    <t>(посада відповідального за технічну політику на підприємстві)</t>
  </si>
  <si>
    <r>
      <rPr>
        <sz val="8"/>
        <rFont val="Times New Roman"/>
        <family val="1"/>
      </rPr>
      <t xml:space="preserve">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</si>
  <si>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Інженер ВТВ                                                                                                                                                                            С.В. Омельченко</t>
  </si>
  <si>
    <t>(посада відповідального виконавця за формування інвестиційної програми на підприємстві)</t>
  </si>
  <si>
    <r>
      <rPr>
        <sz val="8"/>
        <rFont val="Times New Roman"/>
        <family val="1"/>
      </rPr>
      <t xml:space="preserve">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</si>
  <si>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 xml:space="preserve">Розглянуто: </t>
  </si>
  <si>
    <t>_________________________________                                    ___________________            ________________________________</t>
  </si>
  <si>
    <t>Директор Департаменту із регулювання відносин у сфері централізованого водопостачання та водовідведення</t>
  </si>
  <si>
    <t xml:space="preserve">       (підпис)</t>
  </si>
  <si>
    <r>
      <rPr>
        <sz val="8"/>
        <rFont val="Times New Roman"/>
        <family val="1"/>
      </rP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</si>
  <si>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Начальник управління інвестиційної політики</t>
  </si>
  <si>
    <t xml:space="preserve">      (підпис)</t>
  </si>
  <si>
    <t>Начальник відділу інвестиційних програм</t>
  </si>
  <si>
    <t>Головний спеціаліст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</si>
</sst>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&quot;р.&quot;_-;\-* #,##0.00&quot;р.&quot;_-;_-* \-??&quot;р.&quot;_-;_-@_-"/>
    <numFmt numFmtId="167" formatCode="0.00"/>
    <numFmt numFmtId="168" formatCode="#,##0.00"/>
    <numFmt numFmtId="169" formatCode="#,##0"/>
    <numFmt numFmtId="170" formatCode="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4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2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Fill="1" applyBorder="1" applyAlignment="1">
      <alignment horizontal="center" vertical="center" textRotation="90" wrapText="1"/>
    </xf>
    <xf numFmtId="164" fontId="2" fillId="0" borderId="2" xfId="0" applyFont="1" applyFill="1" applyBorder="1" applyAlignment="1">
      <alignment horizontal="center"/>
    </xf>
    <xf numFmtId="164" fontId="2" fillId="0" borderId="2" xfId="20" applyFont="1" applyFill="1" applyBorder="1" applyAlignment="1" applyProtection="1">
      <alignment horizontal="center" vertical="top" wrapText="1"/>
      <protection locked="0"/>
    </xf>
    <xf numFmtId="164" fontId="2" fillId="0" borderId="2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4" fontId="2" fillId="0" borderId="2" xfId="20" applyNumberFormat="1" applyFont="1" applyFill="1" applyBorder="1" applyAlignment="1" applyProtection="1">
      <alignment horizontal="center" vertical="center" wrapText="1"/>
      <protection/>
    </xf>
    <xf numFmtId="166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8" fontId="2" fillId="0" borderId="2" xfId="21" applyNumberFormat="1" applyFont="1" applyFill="1" applyBorder="1" applyAlignment="1">
      <alignment horizontal="center" vertical="center" wrapText="1"/>
      <protection/>
    </xf>
    <xf numFmtId="169" fontId="2" fillId="0" borderId="2" xfId="21" applyNumberFormat="1" applyFont="1" applyFill="1" applyBorder="1" applyAlignment="1">
      <alignment horizontal="center" vertical="center" wrapText="1"/>
      <protection/>
    </xf>
    <xf numFmtId="164" fontId="2" fillId="0" borderId="2" xfId="0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168" fontId="4" fillId="0" borderId="2" xfId="21" applyNumberFormat="1" applyFont="1" applyFill="1" applyBorder="1" applyAlignment="1">
      <alignment horizontal="center" vertical="center" wrapText="1"/>
      <protection/>
    </xf>
    <xf numFmtId="166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/>
    </xf>
    <xf numFmtId="169" fontId="2" fillId="0" borderId="2" xfId="21" applyNumberFormat="1" applyFont="1" applyFill="1" applyBorder="1" applyAlignment="1">
      <alignment horizontal="center" wrapText="1"/>
      <protection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 vertical="center" wrapText="1"/>
    </xf>
    <xf numFmtId="169" fontId="4" fillId="0" borderId="2" xfId="21" applyNumberFormat="1" applyFont="1" applyFill="1" applyBorder="1" applyAlignment="1">
      <alignment horizontal="center" vertical="center" wrapText="1"/>
      <protection/>
    </xf>
    <xf numFmtId="167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7" fontId="2" fillId="0" borderId="2" xfId="20" applyNumberFormat="1" applyFont="1" applyFill="1" applyBorder="1" applyAlignment="1" applyProtection="1">
      <alignment horizontal="center" vertical="center" wrapText="1"/>
      <protection/>
    </xf>
    <xf numFmtId="167" fontId="2" fillId="0" borderId="2" xfId="21" applyNumberFormat="1" applyFont="1" applyFill="1" applyBorder="1" applyAlignment="1">
      <alignment horizontal="center" vertical="center" wrapText="1"/>
      <protection/>
    </xf>
    <xf numFmtId="167" fontId="2" fillId="0" borderId="2" xfId="21" applyNumberFormat="1" applyFont="1" applyFill="1" applyBorder="1" applyAlignment="1">
      <alignment horizontal="center" wrapText="1"/>
      <protection/>
    </xf>
    <xf numFmtId="167" fontId="2" fillId="0" borderId="2" xfId="0" applyNumberFormat="1" applyFont="1" applyFill="1" applyBorder="1" applyAlignment="1">
      <alignment/>
    </xf>
    <xf numFmtId="167" fontId="4" fillId="0" borderId="2" xfId="20" applyNumberFormat="1" applyFont="1" applyFill="1" applyBorder="1" applyAlignment="1" applyProtection="1">
      <alignment horizontal="center" vertical="center" wrapText="1"/>
      <protection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wrapText="1"/>
    </xf>
    <xf numFmtId="167" fontId="4" fillId="0" borderId="2" xfId="21" applyNumberFormat="1" applyFont="1" applyFill="1" applyBorder="1" applyAlignment="1">
      <alignment horizontal="center" vertical="center" wrapText="1"/>
      <protection/>
    </xf>
    <xf numFmtId="170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7" fontId="4" fillId="0" borderId="2" xfId="21" applyNumberFormat="1" applyFont="1" applyFill="1" applyBorder="1" applyAlignment="1">
      <alignment horizontal="center" wrapText="1"/>
      <protection/>
    </xf>
    <xf numFmtId="167" fontId="2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wrapText="1"/>
    </xf>
    <xf numFmtId="167" fontId="8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4" fontId="8" fillId="0" borderId="1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9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zoomScale="80" zoomScaleNormal="80" zoomScaleSheetLayoutView="100" workbookViewId="0" topLeftCell="A13">
      <selection activeCell="A22" sqref="A22"/>
    </sheetView>
  </sheetViews>
  <sheetFormatPr defaultColWidth="9.00390625" defaultRowHeight="12.75"/>
  <cols>
    <col min="1" max="1" width="8.75390625" style="1" customWidth="1"/>
    <col min="2" max="2" width="16.125" style="2" customWidth="1"/>
    <col min="3" max="3" width="19.50390625" style="3" customWidth="1"/>
    <col min="4" max="4" width="11.50390625" style="3" customWidth="1"/>
    <col min="5" max="5" width="11.375" style="3" customWidth="1"/>
    <col min="6" max="6" width="12.25390625" style="3" customWidth="1"/>
    <col min="7" max="7" width="11.625" style="3" customWidth="1"/>
    <col min="8" max="8" width="11.50390625" style="3" customWidth="1"/>
    <col min="9" max="9" width="11.875" style="3" customWidth="1"/>
    <col min="10" max="10" width="12.25390625" style="3" customWidth="1"/>
    <col min="11" max="11" width="11.25390625" style="3" customWidth="1"/>
    <col min="12" max="13" width="9.625" style="3" customWidth="1"/>
    <col min="14" max="14" width="9.875" style="3" customWidth="1"/>
    <col min="15" max="15" width="10.125" style="3" customWidth="1"/>
    <col min="16" max="16" width="8.125" style="3" customWidth="1"/>
    <col min="17" max="17" width="11.875" style="3" customWidth="1"/>
    <col min="18" max="22" width="9.00390625" style="4" customWidth="1"/>
    <col min="23" max="16384" width="9.00390625" style="3" customWidth="1"/>
  </cols>
  <sheetData>
    <row r="1" spans="1:256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4.25" customHeight="1">
      <c r="A4" s="9" t="s">
        <v>3</v>
      </c>
      <c r="B4" s="9" t="s">
        <v>4</v>
      </c>
      <c r="C4" s="9" t="s">
        <v>5</v>
      </c>
      <c r="D4" s="9" t="s">
        <v>6</v>
      </c>
      <c r="E4" s="9"/>
      <c r="F4" s="9"/>
      <c r="G4" s="9"/>
      <c r="H4" s="9"/>
      <c r="I4" s="9"/>
      <c r="J4" s="9"/>
      <c r="K4" s="10" t="s">
        <v>7</v>
      </c>
      <c r="L4" s="9" t="s">
        <v>8</v>
      </c>
      <c r="M4" s="9"/>
      <c r="N4" s="11" t="s">
        <v>9</v>
      </c>
      <c r="O4" s="11" t="s">
        <v>10</v>
      </c>
      <c r="P4" s="11" t="s">
        <v>11</v>
      </c>
      <c r="Q4" s="11" t="s">
        <v>12</v>
      </c>
      <c r="R4" s="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9"/>
      <c r="B5" s="9"/>
      <c r="C5" s="9"/>
      <c r="D5" s="9" t="s">
        <v>13</v>
      </c>
      <c r="E5" s="12" t="s">
        <v>14</v>
      </c>
      <c r="F5" s="12"/>
      <c r="G5" s="12"/>
      <c r="H5" s="12"/>
      <c r="I5" s="12"/>
      <c r="J5" s="12"/>
      <c r="K5" s="10"/>
      <c r="L5" s="9" t="s">
        <v>15</v>
      </c>
      <c r="M5" s="9" t="s">
        <v>16</v>
      </c>
      <c r="N5" s="11"/>
      <c r="O5" s="11"/>
      <c r="P5" s="11"/>
      <c r="Q5" s="11"/>
      <c r="R5" s="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2" customHeight="1">
      <c r="A6" s="9"/>
      <c r="B6" s="9"/>
      <c r="C6" s="9"/>
      <c r="D6" s="9"/>
      <c r="E6" s="10" t="s">
        <v>17</v>
      </c>
      <c r="F6" s="10" t="s">
        <v>18</v>
      </c>
      <c r="G6" s="13" t="s">
        <v>19</v>
      </c>
      <c r="H6" s="14" t="s">
        <v>20</v>
      </c>
      <c r="I6" s="10" t="s">
        <v>21</v>
      </c>
      <c r="J6" s="10"/>
      <c r="K6" s="10"/>
      <c r="L6" s="9"/>
      <c r="M6" s="9"/>
      <c r="N6" s="11"/>
      <c r="O6" s="11"/>
      <c r="P6" s="11"/>
      <c r="Q6" s="11"/>
      <c r="R6" s="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75" customHeight="1">
      <c r="A7" s="9"/>
      <c r="B7" s="9"/>
      <c r="C7" s="9"/>
      <c r="D7" s="9"/>
      <c r="E7" s="10"/>
      <c r="F7" s="10"/>
      <c r="G7" s="13"/>
      <c r="H7" s="14"/>
      <c r="I7" s="10" t="s">
        <v>22</v>
      </c>
      <c r="J7" s="10" t="s">
        <v>23</v>
      </c>
      <c r="K7" s="10"/>
      <c r="L7" s="9"/>
      <c r="M7" s="9"/>
      <c r="N7" s="11"/>
      <c r="O7" s="11"/>
      <c r="P7" s="11"/>
      <c r="Q7" s="11"/>
      <c r="R7" s="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2" s="2" customFormat="1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  <c r="H8" s="15">
        <v>8</v>
      </c>
      <c r="I8" s="15">
        <v>9</v>
      </c>
      <c r="J8" s="15">
        <v>10</v>
      </c>
      <c r="K8" s="17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7"/>
      <c r="S8" s="7"/>
      <c r="T8" s="7"/>
      <c r="U8" s="7"/>
      <c r="V8" s="7"/>
    </row>
    <row r="9" spans="1:20" ht="18.75" customHeight="1">
      <c r="A9" s="18" t="s">
        <v>24</v>
      </c>
      <c r="B9" s="19"/>
      <c r="C9" s="20" t="s">
        <v>25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</row>
    <row r="10" spans="1:20" ht="16.5" customHeight="1">
      <c r="A10" s="20" t="s">
        <v>26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S10" s="22"/>
      <c r="T10" s="22"/>
    </row>
    <row r="11" spans="1:20" ht="19.5" customHeight="1">
      <c r="A11" s="23" t="s">
        <v>27</v>
      </c>
      <c r="B11" s="24"/>
      <c r="C11" s="25" t="s">
        <v>28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2"/>
      <c r="S11" s="22"/>
      <c r="T11" s="22"/>
    </row>
    <row r="12" spans="1:20" ht="171.75" customHeight="1">
      <c r="A12" s="23" t="s">
        <v>29</v>
      </c>
      <c r="B12" s="26" t="s">
        <v>30</v>
      </c>
      <c r="C12" s="27" t="s">
        <v>31</v>
      </c>
      <c r="D12" s="28">
        <v>417.35</v>
      </c>
      <c r="E12" s="28">
        <v>417.35</v>
      </c>
      <c r="F12" s="29" t="s">
        <v>32</v>
      </c>
      <c r="G12" s="30" t="s">
        <v>32</v>
      </c>
      <c r="H12" s="30" t="s">
        <v>32</v>
      </c>
      <c r="I12" s="30" t="s">
        <v>32</v>
      </c>
      <c r="J12" s="30" t="s">
        <v>32</v>
      </c>
      <c r="K12" s="29" t="s">
        <v>32</v>
      </c>
      <c r="L12" s="31">
        <v>417.35</v>
      </c>
      <c r="M12" s="28" t="s">
        <v>32</v>
      </c>
      <c r="N12" s="32">
        <v>2.2</v>
      </c>
      <c r="O12" s="31">
        <v>84.7</v>
      </c>
      <c r="P12" s="31" t="s">
        <v>32</v>
      </c>
      <c r="Q12" s="31">
        <v>186.94</v>
      </c>
      <c r="R12" s="33"/>
      <c r="S12" s="33"/>
      <c r="T12" s="33"/>
    </row>
    <row r="13" spans="1:20" ht="69" customHeight="1">
      <c r="A13" s="23" t="s">
        <v>33</v>
      </c>
      <c r="B13" s="26" t="s">
        <v>34</v>
      </c>
      <c r="C13" s="27" t="s">
        <v>35</v>
      </c>
      <c r="D13" s="28">
        <v>181.61</v>
      </c>
      <c r="E13" s="28">
        <v>181.61</v>
      </c>
      <c r="F13" s="29" t="s">
        <v>32</v>
      </c>
      <c r="G13" s="30" t="s">
        <v>32</v>
      </c>
      <c r="H13" s="30" t="s">
        <v>32</v>
      </c>
      <c r="I13" s="30" t="s">
        <v>32</v>
      </c>
      <c r="J13" s="30" t="s">
        <v>32</v>
      </c>
      <c r="K13" s="29" t="s">
        <v>32</v>
      </c>
      <c r="L13" s="31">
        <v>129.61</v>
      </c>
      <c r="M13" s="28">
        <v>52</v>
      </c>
      <c r="N13" s="32" t="s">
        <v>32</v>
      </c>
      <c r="O13" s="31" t="s">
        <v>32</v>
      </c>
      <c r="P13" s="31" t="s">
        <v>32</v>
      </c>
      <c r="Q13" s="31" t="s">
        <v>32</v>
      </c>
      <c r="R13" s="33"/>
      <c r="S13" s="33"/>
      <c r="T13" s="33"/>
    </row>
    <row r="14" spans="1:20" ht="18" customHeight="1">
      <c r="A14" s="20" t="s">
        <v>36</v>
      </c>
      <c r="B14" s="20"/>
      <c r="C14" s="20"/>
      <c r="D14" s="34">
        <f>SUM(D12:D13)</f>
        <v>598.96</v>
      </c>
      <c r="E14" s="34">
        <f>SUM(E12:E13)</f>
        <v>598.96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5">
        <v>0</v>
      </c>
      <c r="L14" s="34">
        <f>SUM(L12:L13)</f>
        <v>546.96</v>
      </c>
      <c r="M14" s="34">
        <v>52</v>
      </c>
      <c r="N14" s="15">
        <v>2.2</v>
      </c>
      <c r="O14" s="15">
        <v>84.7</v>
      </c>
      <c r="P14" s="34">
        <v>0</v>
      </c>
      <c r="Q14" s="15">
        <v>186.94</v>
      </c>
      <c r="R14" s="7"/>
      <c r="S14" s="7"/>
      <c r="T14" s="7"/>
    </row>
    <row r="15" spans="1:20" ht="13.5" customHeight="1">
      <c r="A15" s="23" t="s">
        <v>37</v>
      </c>
      <c r="B15" s="36"/>
      <c r="C15" s="25" t="s">
        <v>38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1"/>
      <c r="S15" s="21"/>
      <c r="T15" s="21"/>
    </row>
    <row r="16" spans="1:20" ht="12.75" customHeight="1">
      <c r="A16" s="37"/>
      <c r="B16" s="36"/>
      <c r="C16" s="12"/>
      <c r="D16" s="12"/>
      <c r="E16" s="12"/>
      <c r="F16" s="38"/>
      <c r="G16" s="38"/>
      <c r="H16" s="38"/>
      <c r="I16" s="38"/>
      <c r="J16" s="38"/>
      <c r="K16" s="38"/>
      <c r="L16" s="39"/>
      <c r="M16" s="39"/>
      <c r="N16" s="12"/>
      <c r="O16" s="12"/>
      <c r="P16" s="12"/>
      <c r="Q16" s="12"/>
      <c r="R16" s="33"/>
      <c r="S16" s="33"/>
      <c r="T16" s="33"/>
    </row>
    <row r="17" spans="1:20" ht="16.5" customHeight="1">
      <c r="A17" s="20" t="s">
        <v>39</v>
      </c>
      <c r="B17" s="20"/>
      <c r="C17" s="20"/>
      <c r="D17" s="12"/>
      <c r="E17" s="12"/>
      <c r="F17" s="12"/>
      <c r="G17" s="12"/>
      <c r="H17" s="12"/>
      <c r="I17" s="12"/>
      <c r="J17" s="12"/>
      <c r="K17" s="12"/>
      <c r="L17" s="39"/>
      <c r="M17" s="39"/>
      <c r="N17" s="12"/>
      <c r="O17" s="12"/>
      <c r="P17" s="12"/>
      <c r="Q17" s="12"/>
      <c r="R17" s="7"/>
      <c r="S17" s="7"/>
      <c r="T17" s="7"/>
    </row>
    <row r="18" spans="1:20" ht="14.25" customHeight="1">
      <c r="A18" s="23" t="s">
        <v>40</v>
      </c>
      <c r="B18" s="40"/>
      <c r="C18" s="12" t="s">
        <v>41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1"/>
      <c r="S18" s="21"/>
      <c r="T18" s="21"/>
    </row>
    <row r="19" spans="1:20" ht="18.75" customHeight="1">
      <c r="A19" s="23"/>
      <c r="B19"/>
      <c r="C19" s="39"/>
      <c r="D19" s="39"/>
      <c r="E19" s="12"/>
      <c r="F19" s="38"/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21"/>
      <c r="S19" s="21"/>
      <c r="T19" s="21"/>
    </row>
    <row r="20" spans="1:20" ht="15.75" customHeight="1">
      <c r="A20" s="20" t="s">
        <v>42</v>
      </c>
      <c r="B20" s="20"/>
      <c r="C20" s="20"/>
      <c r="D20" s="12"/>
      <c r="E20" s="12"/>
      <c r="F20" s="12"/>
      <c r="G20" s="12"/>
      <c r="H20" s="12"/>
      <c r="I20" s="12"/>
      <c r="J20" s="12"/>
      <c r="K20" s="12"/>
      <c r="L20" s="39"/>
      <c r="M20" s="39"/>
      <c r="N20" s="12"/>
      <c r="O20" s="12"/>
      <c r="P20" s="12"/>
      <c r="Q20" s="12"/>
      <c r="R20" s="33"/>
      <c r="S20" s="33"/>
      <c r="T20" s="33"/>
    </row>
    <row r="21" spans="1:20" ht="16.5" customHeight="1">
      <c r="A21" s="23" t="s">
        <v>43</v>
      </c>
      <c r="B21"/>
      <c r="C21" s="12" t="s">
        <v>44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33"/>
      <c r="S21" s="33"/>
      <c r="T21" s="33"/>
    </row>
    <row r="22" spans="1:20" ht="82.5" customHeight="1">
      <c r="A22" s="23" t="s">
        <v>45</v>
      </c>
      <c r="B22" s="9" t="s">
        <v>46</v>
      </c>
      <c r="C22" s="27" t="s">
        <v>47</v>
      </c>
      <c r="D22" s="31">
        <v>260.05</v>
      </c>
      <c r="E22" s="31">
        <v>260.05</v>
      </c>
      <c r="F22" s="30" t="s">
        <v>32</v>
      </c>
      <c r="G22" s="30" t="s">
        <v>32</v>
      </c>
      <c r="H22" s="30" t="s">
        <v>32</v>
      </c>
      <c r="I22" s="30" t="s">
        <v>32</v>
      </c>
      <c r="J22" s="30" t="s">
        <v>32</v>
      </c>
      <c r="K22" s="29" t="s">
        <v>32</v>
      </c>
      <c r="L22" s="29">
        <v>260.05</v>
      </c>
      <c r="M22" s="31" t="s">
        <v>32</v>
      </c>
      <c r="N22" s="31">
        <v>4.9</v>
      </c>
      <c r="O22" s="31" t="s">
        <v>32</v>
      </c>
      <c r="P22" s="31" t="s">
        <v>32</v>
      </c>
      <c r="Q22" s="31">
        <v>54.66</v>
      </c>
      <c r="R22" s="33"/>
      <c r="S22" s="33"/>
      <c r="T22" s="33"/>
    </row>
    <row r="23" spans="1:20" ht="14.25" customHeight="1">
      <c r="A23" s="20" t="s">
        <v>48</v>
      </c>
      <c r="B23" s="20"/>
      <c r="C23" s="20"/>
      <c r="D23" s="20">
        <v>260.05</v>
      </c>
      <c r="E23" s="20">
        <v>260.05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20">
        <v>260.05</v>
      </c>
      <c r="M23" s="41">
        <v>0</v>
      </c>
      <c r="N23" s="20">
        <v>4.9</v>
      </c>
      <c r="O23" s="41">
        <v>0</v>
      </c>
      <c r="P23" s="41">
        <v>0</v>
      </c>
      <c r="Q23" s="20">
        <v>54.66</v>
      </c>
      <c r="R23" s="21"/>
      <c r="S23" s="21"/>
      <c r="T23" s="21"/>
    </row>
    <row r="24" spans="1:20" ht="12" customHeight="1">
      <c r="A24" s="20"/>
      <c r="B24" s="20"/>
      <c r="C24" s="20"/>
      <c r="D24" s="12"/>
      <c r="E24" s="12"/>
      <c r="F24" s="12"/>
      <c r="G24" s="12"/>
      <c r="H24" s="12"/>
      <c r="I24" s="12"/>
      <c r="J24" s="12"/>
      <c r="K24" s="12"/>
      <c r="L24" s="39"/>
      <c r="M24" s="39"/>
      <c r="N24" s="12"/>
      <c r="O24" s="42"/>
      <c r="P24" s="20"/>
      <c r="Q24" s="20"/>
      <c r="R24" s="21"/>
      <c r="S24" s="21"/>
      <c r="T24" s="21"/>
    </row>
    <row r="25" spans="1:20" ht="13.5" customHeight="1">
      <c r="A25" s="20"/>
      <c r="B25" s="20"/>
      <c r="C25" s="20"/>
      <c r="D25" s="12"/>
      <c r="E25" s="12"/>
      <c r="F25" s="12"/>
      <c r="G25" s="12"/>
      <c r="H25" s="12"/>
      <c r="I25" s="12"/>
      <c r="J25" s="12"/>
      <c r="K25" s="12"/>
      <c r="L25" s="39"/>
      <c r="M25" s="39"/>
      <c r="N25" s="12"/>
      <c r="O25" s="42"/>
      <c r="P25" s="20"/>
      <c r="Q25" s="20"/>
      <c r="R25" s="21"/>
      <c r="S25" s="21"/>
      <c r="T25" s="21"/>
    </row>
    <row r="26" spans="1:20" ht="15.75" customHeight="1">
      <c r="A26" s="23" t="s">
        <v>49</v>
      </c>
      <c r="B26" s="12" t="s">
        <v>50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7"/>
      <c r="S26" s="7"/>
      <c r="T26" s="7"/>
    </row>
    <row r="27" spans="1:20" ht="11.25" customHeight="1">
      <c r="A27" s="37"/>
      <c r="B27" s="36"/>
      <c r="C27" s="20"/>
      <c r="D27" s="20"/>
      <c r="E27" s="12"/>
      <c r="F27" s="38"/>
      <c r="G27" s="38"/>
      <c r="H27" s="38"/>
      <c r="I27" s="38"/>
      <c r="J27" s="38"/>
      <c r="K27" s="38"/>
      <c r="L27" s="43"/>
      <c r="M27" s="43"/>
      <c r="N27" s="20"/>
      <c r="O27" s="20"/>
      <c r="P27" s="20"/>
      <c r="Q27" s="20"/>
      <c r="R27" s="21"/>
      <c r="S27" s="21"/>
      <c r="T27" s="21"/>
    </row>
    <row r="28" spans="1:20" ht="11.25" customHeight="1">
      <c r="A28" s="20" t="s">
        <v>51</v>
      </c>
      <c r="B28" s="20"/>
      <c r="C28" s="20"/>
      <c r="D28" s="39"/>
      <c r="E28" s="12"/>
      <c r="F28" s="12"/>
      <c r="G28" s="12"/>
      <c r="H28" s="12"/>
      <c r="I28" s="12"/>
      <c r="J28" s="12"/>
      <c r="K28" s="12"/>
      <c r="L28" s="39"/>
      <c r="M28" s="39"/>
      <c r="N28" s="12"/>
      <c r="O28" s="12"/>
      <c r="P28" s="20"/>
      <c r="Q28" s="20"/>
      <c r="R28" s="33"/>
      <c r="S28" s="33"/>
      <c r="T28" s="33"/>
    </row>
    <row r="29" spans="1:20" ht="12.75">
      <c r="A29" s="23" t="s">
        <v>52</v>
      </c>
      <c r="B29" s="12" t="s">
        <v>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33"/>
      <c r="S29" s="33"/>
      <c r="T29" s="33"/>
    </row>
    <row r="30" spans="1:20" ht="36.75" customHeight="1">
      <c r="A30" s="23" t="s">
        <v>54</v>
      </c>
      <c r="B30" s="44" t="s">
        <v>55</v>
      </c>
      <c r="C30" s="27" t="s">
        <v>56</v>
      </c>
      <c r="D30" s="28">
        <v>400</v>
      </c>
      <c r="E30" s="28">
        <v>400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29">
        <v>400</v>
      </c>
      <c r="L30" s="28">
        <v>400</v>
      </c>
      <c r="M30" s="31" t="s">
        <v>32</v>
      </c>
      <c r="N30" s="31">
        <v>5.6</v>
      </c>
      <c r="O30" s="31" t="s">
        <v>32</v>
      </c>
      <c r="P30" s="31" t="s">
        <v>32</v>
      </c>
      <c r="Q30" s="31">
        <v>403.1</v>
      </c>
      <c r="R30" s="33"/>
      <c r="S30" s="33"/>
      <c r="T30" s="33"/>
    </row>
    <row r="31" spans="1:20" ht="17.25" customHeight="1">
      <c r="A31" s="20" t="s">
        <v>51</v>
      </c>
      <c r="B31" s="20"/>
      <c r="C31" s="20"/>
      <c r="D31" s="34">
        <v>400</v>
      </c>
      <c r="E31" s="34">
        <v>400</v>
      </c>
      <c r="F31" s="45" t="s">
        <v>32</v>
      </c>
      <c r="G31" s="45" t="s">
        <v>32</v>
      </c>
      <c r="H31" s="45" t="s">
        <v>32</v>
      </c>
      <c r="I31" s="45" t="s">
        <v>32</v>
      </c>
      <c r="J31" s="45" t="s">
        <v>32</v>
      </c>
      <c r="K31" s="35">
        <v>400</v>
      </c>
      <c r="L31" s="34">
        <v>400</v>
      </c>
      <c r="M31" s="15" t="s">
        <v>32</v>
      </c>
      <c r="N31" s="15">
        <v>5.6</v>
      </c>
      <c r="O31" s="15" t="s">
        <v>32</v>
      </c>
      <c r="P31" s="15" t="s">
        <v>32</v>
      </c>
      <c r="Q31" s="15">
        <v>403.1</v>
      </c>
      <c r="R31" s="33"/>
      <c r="S31" s="33"/>
      <c r="T31" s="33"/>
    </row>
    <row r="32" spans="1:20" ht="15" customHeight="1">
      <c r="A32" s="23" t="s">
        <v>57</v>
      </c>
      <c r="B32" s="40"/>
      <c r="C32" s="25" t="s">
        <v>58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/>
      <c r="S32"/>
      <c r="T32"/>
    </row>
    <row r="33" spans="1:20" ht="12" customHeight="1">
      <c r="A33" s="37"/>
      <c r="B33" s="36"/>
      <c r="C33" s="20"/>
      <c r="D33" s="20"/>
      <c r="E33" s="12"/>
      <c r="F33" s="38"/>
      <c r="G33" s="38"/>
      <c r="H33" s="38"/>
      <c r="I33" s="38"/>
      <c r="J33" s="38"/>
      <c r="K33" s="38"/>
      <c r="L33" s="43"/>
      <c r="M33" s="43"/>
      <c r="N33" s="20"/>
      <c r="O33" s="20"/>
      <c r="P33" s="20"/>
      <c r="Q33" s="20"/>
      <c r="R33" s="33"/>
      <c r="S33" s="33"/>
      <c r="T33" s="33"/>
    </row>
    <row r="34" spans="1:20" ht="14.25" customHeight="1">
      <c r="A34" s="20" t="s">
        <v>59</v>
      </c>
      <c r="B34" s="20"/>
      <c r="C34" s="2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1"/>
      <c r="Q34" s="41"/>
      <c r="R34" s="7"/>
      <c r="S34" s="7"/>
      <c r="T34" s="7"/>
    </row>
    <row r="35" spans="1:20" ht="14.25" customHeight="1">
      <c r="A35" s="20"/>
      <c r="B35" s="12"/>
      <c r="C35" s="12"/>
      <c r="D35" s="39"/>
      <c r="E35" s="12"/>
      <c r="F35" s="12"/>
      <c r="G35" s="12"/>
      <c r="H35" s="12"/>
      <c r="I35" s="12"/>
      <c r="J35" s="12"/>
      <c r="K35" s="12"/>
      <c r="L35" s="39"/>
      <c r="M35" s="39"/>
      <c r="N35" s="12"/>
      <c r="O35" s="12"/>
      <c r="P35" s="20"/>
      <c r="Q35" s="20"/>
      <c r="R35" s="7"/>
      <c r="S35" s="7"/>
      <c r="T35" s="7"/>
    </row>
    <row r="36" spans="1:20" ht="14.25" customHeight="1">
      <c r="A36" s="20"/>
      <c r="B36" s="12"/>
      <c r="C36" s="12"/>
      <c r="D36" s="39"/>
      <c r="E36" s="12"/>
      <c r="F36" s="12"/>
      <c r="G36" s="12"/>
      <c r="H36" s="12"/>
      <c r="I36" s="12"/>
      <c r="J36" s="12"/>
      <c r="K36" s="12"/>
      <c r="L36" s="39"/>
      <c r="M36" s="39"/>
      <c r="N36" s="12"/>
      <c r="O36" s="12"/>
      <c r="P36" s="20"/>
      <c r="Q36" s="20"/>
      <c r="R36" s="7"/>
      <c r="S36" s="7"/>
      <c r="T36" s="7"/>
    </row>
    <row r="37" spans="1:20" ht="14.25" customHeight="1">
      <c r="A37" s="20"/>
      <c r="B37" s="12"/>
      <c r="C37" s="12"/>
      <c r="D37" s="39"/>
      <c r="E37" s="12"/>
      <c r="F37" s="12"/>
      <c r="G37" s="12"/>
      <c r="H37" s="12"/>
      <c r="I37" s="12"/>
      <c r="J37" s="12"/>
      <c r="K37" s="12"/>
      <c r="L37" s="39"/>
      <c r="M37" s="39"/>
      <c r="N37" s="12"/>
      <c r="O37" s="12"/>
      <c r="P37" s="20"/>
      <c r="Q37" s="20"/>
      <c r="R37" s="7"/>
      <c r="S37" s="7"/>
      <c r="T37" s="7"/>
    </row>
    <row r="38" spans="1:20" ht="12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7"/>
      <c r="S38" s="7"/>
      <c r="T38" s="7"/>
    </row>
    <row r="39" spans="1:20" ht="12.75">
      <c r="A39" s="37" t="s">
        <v>60</v>
      </c>
      <c r="B39" s="36"/>
      <c r="C39" s="12" t="s">
        <v>61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/>
      <c r="S39"/>
      <c r="T39"/>
    </row>
    <row r="40" spans="1:20" ht="105" customHeight="1">
      <c r="A40" s="37" t="s">
        <v>62</v>
      </c>
      <c r="B40" s="47" t="s">
        <v>63</v>
      </c>
      <c r="C40" s="27" t="s">
        <v>64</v>
      </c>
      <c r="D40" s="31">
        <v>142.83</v>
      </c>
      <c r="E40" s="31">
        <v>142.83</v>
      </c>
      <c r="F40" s="30" t="s">
        <v>32</v>
      </c>
      <c r="G40" s="30" t="s">
        <v>32</v>
      </c>
      <c r="H40" s="30" t="s">
        <v>32</v>
      </c>
      <c r="I40" s="30" t="s">
        <v>32</v>
      </c>
      <c r="J40" s="30" t="s">
        <v>32</v>
      </c>
      <c r="K40" s="30" t="s">
        <v>32</v>
      </c>
      <c r="L40" s="29">
        <v>142.83</v>
      </c>
      <c r="M40" s="30" t="s">
        <v>32</v>
      </c>
      <c r="N40" s="15" t="s">
        <v>32</v>
      </c>
      <c r="O40" s="15" t="s">
        <v>32</v>
      </c>
      <c r="P40" s="15" t="s">
        <v>32</v>
      </c>
      <c r="Q40" s="15" t="s">
        <v>32</v>
      </c>
      <c r="R40" s="33"/>
      <c r="S40" s="33"/>
      <c r="T40" s="33"/>
    </row>
    <row r="41" spans="1:20" ht="52.5" customHeight="1">
      <c r="A41" s="37" t="s">
        <v>65</v>
      </c>
      <c r="B41" s="47" t="s">
        <v>66</v>
      </c>
      <c r="C41" s="27" t="s">
        <v>67</v>
      </c>
      <c r="D41" s="31">
        <v>178.33</v>
      </c>
      <c r="E41" s="31">
        <v>178.33</v>
      </c>
      <c r="F41" s="30" t="s">
        <v>32</v>
      </c>
      <c r="G41" s="30" t="s">
        <v>32</v>
      </c>
      <c r="H41" s="30" t="s">
        <v>32</v>
      </c>
      <c r="I41" s="30" t="s">
        <v>32</v>
      </c>
      <c r="J41" s="30" t="s">
        <v>32</v>
      </c>
      <c r="K41" s="30" t="s">
        <v>32</v>
      </c>
      <c r="L41" s="29">
        <v>178.33</v>
      </c>
      <c r="M41" s="30" t="s">
        <v>32</v>
      </c>
      <c r="N41" s="15" t="s">
        <v>32</v>
      </c>
      <c r="O41" s="15" t="s">
        <v>32</v>
      </c>
      <c r="P41" s="15" t="s">
        <v>32</v>
      </c>
      <c r="Q41" s="15" t="s">
        <v>32</v>
      </c>
      <c r="R41" s="33"/>
      <c r="S41" s="33"/>
      <c r="T41" s="33"/>
    </row>
    <row r="42" spans="1:20" ht="15.75" customHeight="1">
      <c r="A42" s="20" t="s">
        <v>68</v>
      </c>
      <c r="B42" s="20"/>
      <c r="C42" s="20"/>
      <c r="D42" s="20">
        <f>SUM(D40:D41)</f>
        <v>321.16</v>
      </c>
      <c r="E42" s="20">
        <f>SUM(E40:E41)</f>
        <v>321.16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f>K31</f>
        <v>400</v>
      </c>
      <c r="L42" s="48">
        <f>SUM(L40:L41)</f>
        <v>321.16</v>
      </c>
      <c r="M42" s="34">
        <v>52</v>
      </c>
      <c r="N42" s="34">
        <v>0</v>
      </c>
      <c r="O42" s="34">
        <v>0</v>
      </c>
      <c r="P42" s="34">
        <v>0</v>
      </c>
      <c r="Q42" s="34">
        <v>0</v>
      </c>
      <c r="R42" s="7"/>
      <c r="S42" s="7"/>
      <c r="T42" s="7"/>
    </row>
    <row r="43" spans="1:20" ht="18" customHeight="1">
      <c r="A43" s="20" t="s">
        <v>69</v>
      </c>
      <c r="B43" s="20"/>
      <c r="C43" s="20"/>
      <c r="D43" s="34">
        <f>D42+D31+D23+D14</f>
        <v>1580.17</v>
      </c>
      <c r="E43" s="34">
        <f>E42+E31+E23+E14</f>
        <v>1580.17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f>K42</f>
        <v>400</v>
      </c>
      <c r="L43" s="34">
        <f>L42+L31+L23+L14</f>
        <v>1528.17</v>
      </c>
      <c r="M43" s="34">
        <v>52</v>
      </c>
      <c r="N43" s="34">
        <v>0</v>
      </c>
      <c r="O43" s="34">
        <v>84.7</v>
      </c>
      <c r="P43" s="34">
        <v>0</v>
      </c>
      <c r="Q43" s="34">
        <f>Q42+Q31+Q23+Q14</f>
        <v>644.7</v>
      </c>
      <c r="R43" s="33"/>
      <c r="S43" s="33"/>
      <c r="T43" s="33"/>
    </row>
    <row r="44" spans="1:20" ht="15.75" customHeight="1">
      <c r="A44" s="49" t="s">
        <v>70</v>
      </c>
      <c r="B44" s="50"/>
      <c r="C44" s="51" t="s">
        <v>71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3"/>
      <c r="S44" s="33"/>
      <c r="T44" s="33"/>
    </row>
    <row r="45" spans="1:20" ht="16.5" customHeight="1">
      <c r="A45" s="20" t="s">
        <v>72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7"/>
      <c r="S45" s="7"/>
      <c r="T45" s="7"/>
    </row>
    <row r="46" spans="1:20" ht="17.25" customHeight="1">
      <c r="A46" s="37" t="s">
        <v>73</v>
      </c>
      <c r="B46" s="52"/>
      <c r="C46" s="25" t="s">
        <v>74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7"/>
      <c r="S46" s="7"/>
      <c r="T46" s="7"/>
    </row>
    <row r="47" spans="1:20" ht="19.5" customHeight="1">
      <c r="A47" s="23" t="s">
        <v>75</v>
      </c>
      <c r="B47" s="44"/>
      <c r="C47" s="25"/>
      <c r="D47" s="53"/>
      <c r="E47" s="53"/>
      <c r="F47" s="25"/>
      <c r="G47" s="25"/>
      <c r="H47" s="25"/>
      <c r="I47" s="25"/>
      <c r="J47" s="25"/>
      <c r="K47" s="25"/>
      <c r="L47" s="25"/>
      <c r="M47" s="53"/>
      <c r="N47" s="25"/>
      <c r="O47" s="25"/>
      <c r="P47" s="25"/>
      <c r="Q47" s="25"/>
      <c r="R47" s="7"/>
      <c r="S47" s="7"/>
      <c r="T47" s="7"/>
    </row>
    <row r="48" spans="1:20" ht="15" customHeight="1">
      <c r="A48" s="41" t="s">
        <v>76</v>
      </c>
      <c r="B48" s="41"/>
      <c r="C48" s="41"/>
      <c r="D48" s="28"/>
      <c r="E48" s="28"/>
      <c r="F48" s="54"/>
      <c r="G48" s="54"/>
      <c r="H48" s="54"/>
      <c r="I48" s="54"/>
      <c r="J48" s="54"/>
      <c r="K48" s="54"/>
      <c r="L48" s="54"/>
      <c r="M48" s="28"/>
      <c r="N48" s="28"/>
      <c r="O48" s="28"/>
      <c r="P48" s="28"/>
      <c r="Q48" s="28"/>
      <c r="R48" s="33"/>
      <c r="S48" s="33"/>
      <c r="T48" s="33"/>
    </row>
    <row r="49" spans="1:20" ht="14.25" customHeight="1">
      <c r="A49" s="28" t="s">
        <v>77</v>
      </c>
      <c r="B49" s="53" t="s">
        <v>38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7"/>
      <c r="S49" s="7"/>
      <c r="T49" s="7"/>
    </row>
    <row r="50" spans="1:20" ht="15" customHeight="1">
      <c r="A50" s="28"/>
      <c r="B50" s="46"/>
      <c r="C50" s="46"/>
      <c r="D50" s="46"/>
      <c r="E50" s="46"/>
      <c r="F50" s="55"/>
      <c r="G50" s="55"/>
      <c r="H50" s="55"/>
      <c r="I50" s="55"/>
      <c r="J50" s="55"/>
      <c r="K50" s="55"/>
      <c r="L50" s="56"/>
      <c r="M50" s="56"/>
      <c r="N50" s="57"/>
      <c r="O50" s="57"/>
      <c r="P50" s="46"/>
      <c r="Q50" s="46"/>
      <c r="R50" s="7"/>
      <c r="S50" s="7"/>
      <c r="T50" s="7"/>
    </row>
    <row r="51" spans="1:20" ht="15" customHeight="1">
      <c r="A51" s="58"/>
      <c r="B51" s="59"/>
      <c r="C51" s="60"/>
      <c r="D51" s="60"/>
      <c r="E51" s="46"/>
      <c r="F51" s="55"/>
      <c r="G51" s="55"/>
      <c r="H51" s="55"/>
      <c r="I51" s="55"/>
      <c r="J51" s="55"/>
      <c r="K51" s="55"/>
      <c r="L51" s="56"/>
      <c r="M51" s="56"/>
      <c r="N51" s="57"/>
      <c r="O51" s="57"/>
      <c r="P51" s="46"/>
      <c r="Q51" s="46"/>
      <c r="R51" s="7"/>
      <c r="S51" s="7"/>
      <c r="T51" s="7"/>
    </row>
    <row r="52" spans="1:20" ht="15" customHeight="1">
      <c r="A52" s="58"/>
      <c r="B52" s="59"/>
      <c r="C52" s="60"/>
      <c r="D52" s="60"/>
      <c r="E52" s="46"/>
      <c r="F52" s="55"/>
      <c r="G52" s="55"/>
      <c r="H52" s="55"/>
      <c r="I52" s="55"/>
      <c r="J52" s="55"/>
      <c r="K52" s="55"/>
      <c r="L52" s="56"/>
      <c r="M52" s="56"/>
      <c r="N52" s="57"/>
      <c r="O52" s="57"/>
      <c r="P52" s="46"/>
      <c r="Q52" s="46"/>
      <c r="R52" s="7"/>
      <c r="S52" s="7"/>
      <c r="T52" s="7"/>
    </row>
    <row r="53" spans="1:20" ht="12.75">
      <c r="A53" s="41" t="s">
        <v>78</v>
      </c>
      <c r="B53" s="41"/>
      <c r="C53" s="41"/>
      <c r="D53" s="60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/>
      <c r="S53"/>
      <c r="T53"/>
    </row>
    <row r="54" spans="1:20" ht="12.75">
      <c r="A54" s="61" t="s">
        <v>79</v>
      </c>
      <c r="B54" s="46" t="s">
        <v>50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/>
      <c r="S54"/>
      <c r="T54"/>
    </row>
    <row r="55" spans="1:20" ht="12.75">
      <c r="A55" s="6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/>
      <c r="S55"/>
      <c r="T55"/>
    </row>
    <row r="56" spans="1:20" ht="12.75">
      <c r="A56" s="6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/>
      <c r="S56"/>
      <c r="T56"/>
    </row>
    <row r="57" spans="1:20" ht="12.75">
      <c r="A57" s="61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/>
      <c r="S57"/>
      <c r="T57"/>
    </row>
    <row r="58" spans="1:20" ht="12.75">
      <c r="A58" s="61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/>
      <c r="S58"/>
      <c r="T58"/>
    </row>
    <row r="59" spans="1:20" ht="11.25" customHeight="1">
      <c r="A59" s="28"/>
      <c r="B59" s="46"/>
      <c r="C59" s="46"/>
      <c r="D59" s="46"/>
      <c r="E59" s="46"/>
      <c r="F59" s="55"/>
      <c r="G59" s="55"/>
      <c r="H59" s="55"/>
      <c r="I59" s="55"/>
      <c r="J59" s="55"/>
      <c r="K59" s="55"/>
      <c r="L59" s="56"/>
      <c r="M59" s="56"/>
      <c r="N59" s="41"/>
      <c r="O59" s="41"/>
      <c r="P59" s="62"/>
      <c r="Q59" s="62"/>
      <c r="R59"/>
      <c r="S59"/>
      <c r="T59"/>
    </row>
    <row r="60" spans="1:20" ht="10.5" customHeight="1">
      <c r="A60" s="41" t="s">
        <v>80</v>
      </c>
      <c r="B60" s="41"/>
      <c r="C60" s="41"/>
      <c r="D60" s="56"/>
      <c r="E60" s="46"/>
      <c r="F60" s="46"/>
      <c r="G60" s="46"/>
      <c r="H60" s="46"/>
      <c r="I60" s="46"/>
      <c r="J60" s="46"/>
      <c r="K60" s="46"/>
      <c r="L60" s="56"/>
      <c r="M60" s="56"/>
      <c r="N60" s="41"/>
      <c r="O60" s="41"/>
      <c r="P60" s="62"/>
      <c r="Q60" s="62"/>
      <c r="R60"/>
      <c r="S60"/>
      <c r="T60"/>
    </row>
    <row r="61" spans="1:20" ht="17.25" customHeight="1">
      <c r="A61" s="28" t="s">
        <v>81</v>
      </c>
      <c r="B61" s="63" t="s">
        <v>53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7"/>
      <c r="S61" s="7"/>
      <c r="T61" s="7"/>
    </row>
    <row r="62" spans="1:20" ht="17.25" customHeight="1">
      <c r="A62" s="28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7"/>
      <c r="S62" s="7"/>
      <c r="T62" s="7"/>
    </row>
    <row r="63" spans="1:20" ht="17.25" customHeight="1">
      <c r="A63" s="28"/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  <c r="R63" s="7"/>
      <c r="S63" s="7"/>
      <c r="T63" s="7"/>
    </row>
    <row r="64" spans="1:20" ht="17.25" customHeight="1">
      <c r="A64" s="34"/>
      <c r="B64" s="67"/>
      <c r="C64" s="67"/>
      <c r="D64" s="67"/>
      <c r="E64" s="46"/>
      <c r="F64" s="55"/>
      <c r="G64" s="55"/>
      <c r="H64" s="55"/>
      <c r="I64" s="55"/>
      <c r="J64" s="55"/>
      <c r="K64" s="55"/>
      <c r="L64" s="67" t="s">
        <v>82</v>
      </c>
      <c r="M64" s="67"/>
      <c r="N64" s="67"/>
      <c r="O64" s="67"/>
      <c r="P64" s="67"/>
      <c r="Q64" s="67"/>
      <c r="R64" s="7"/>
      <c r="S64" s="7"/>
      <c r="T64" s="7"/>
    </row>
    <row r="65" spans="1:17" ht="12.75">
      <c r="A65" s="20" t="s">
        <v>83</v>
      </c>
      <c r="B65" s="20"/>
      <c r="C65" s="20"/>
      <c r="D65" s="39"/>
      <c r="E65" s="12"/>
      <c r="F65" s="12"/>
      <c r="G65" s="12"/>
      <c r="H65" s="12"/>
      <c r="I65" s="12"/>
      <c r="J65" s="12"/>
      <c r="K65" s="12"/>
      <c r="L65" s="39"/>
      <c r="M65" s="39"/>
      <c r="N65" s="20"/>
      <c r="O65" s="20"/>
      <c r="P65" s="42"/>
      <c r="Q65" s="42"/>
    </row>
    <row r="66" spans="1:17" ht="12.75">
      <c r="A66" s="44" t="s">
        <v>84</v>
      </c>
      <c r="B66" s="12" t="s">
        <v>58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78" customHeight="1">
      <c r="A67" s="44" t="s">
        <v>85</v>
      </c>
      <c r="B67" s="9" t="s">
        <v>86</v>
      </c>
      <c r="C67" s="68" t="s">
        <v>87</v>
      </c>
      <c r="D67" s="28">
        <v>892.5</v>
      </c>
      <c r="E67" s="28">
        <v>892.5</v>
      </c>
      <c r="F67" s="31" t="s">
        <v>32</v>
      </c>
      <c r="G67" s="31" t="s">
        <v>32</v>
      </c>
      <c r="H67" s="31" t="s">
        <v>32</v>
      </c>
      <c r="I67" s="31" t="s">
        <v>32</v>
      </c>
      <c r="J67" s="31" t="s">
        <v>32</v>
      </c>
      <c r="K67" s="31" t="s">
        <v>32</v>
      </c>
      <c r="L67" s="31">
        <v>892.5</v>
      </c>
      <c r="M67" s="28" t="s">
        <v>32</v>
      </c>
      <c r="N67" s="32">
        <v>2</v>
      </c>
      <c r="O67" s="31">
        <v>175.2</v>
      </c>
      <c r="P67" s="31" t="s">
        <v>32</v>
      </c>
      <c r="Q67" s="31">
        <v>452.02</v>
      </c>
    </row>
    <row r="68" spans="1:17" ht="16.5" customHeight="1">
      <c r="A68" s="20" t="s">
        <v>88</v>
      </c>
      <c r="B68" s="20"/>
      <c r="C68" s="20"/>
      <c r="D68" s="34">
        <v>892.5</v>
      </c>
      <c r="E68" s="34">
        <v>892.5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34">
        <v>892.5</v>
      </c>
      <c r="M68" s="34">
        <v>0</v>
      </c>
      <c r="N68" s="70">
        <v>2</v>
      </c>
      <c r="O68" s="34">
        <v>175.2</v>
      </c>
      <c r="P68" s="71">
        <v>0</v>
      </c>
      <c r="Q68" s="72">
        <v>452.02</v>
      </c>
    </row>
    <row r="69" spans="1:17" ht="0.75" customHeight="1" hidden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5" customHeight="1">
      <c r="A70" s="40" t="s">
        <v>89</v>
      </c>
      <c r="B70" s="12" t="s">
        <v>61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81.75" customHeight="1">
      <c r="A71" s="40" t="s">
        <v>90</v>
      </c>
      <c r="B71" s="9" t="s">
        <v>91</v>
      </c>
      <c r="C71" s="27" t="s">
        <v>92</v>
      </c>
      <c r="D71" s="9">
        <v>180.09</v>
      </c>
      <c r="E71" s="9">
        <v>180.09</v>
      </c>
      <c r="F71" s="9" t="s">
        <v>32</v>
      </c>
      <c r="G71" s="9" t="s">
        <v>32</v>
      </c>
      <c r="H71" s="9" t="s">
        <v>32</v>
      </c>
      <c r="I71" s="9" t="s">
        <v>32</v>
      </c>
      <c r="J71" s="9" t="s">
        <v>32</v>
      </c>
      <c r="K71" s="9" t="s">
        <v>32</v>
      </c>
      <c r="L71" s="9">
        <v>180.09</v>
      </c>
      <c r="M71" s="9" t="s">
        <v>32</v>
      </c>
      <c r="N71" s="9" t="s">
        <v>32</v>
      </c>
      <c r="O71" s="9" t="s">
        <v>32</v>
      </c>
      <c r="P71" s="9" t="s">
        <v>32</v>
      </c>
      <c r="Q71" s="31" t="s">
        <v>32</v>
      </c>
    </row>
    <row r="72" spans="1:17" ht="15" customHeight="1">
      <c r="A72" s="40"/>
      <c r="B72" s="12"/>
      <c r="C72" s="12"/>
      <c r="D72" s="20">
        <v>180.09</v>
      </c>
      <c r="E72" s="20">
        <v>180.09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180.09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</row>
    <row r="73" spans="1:17" ht="15" customHeight="1">
      <c r="A73" s="12"/>
      <c r="B73" s="42"/>
      <c r="C73" s="42"/>
      <c r="D73" s="73"/>
      <c r="E73" s="12"/>
      <c r="F73" s="38"/>
      <c r="G73" s="38"/>
      <c r="H73" s="38"/>
      <c r="I73" s="38"/>
      <c r="J73" s="38"/>
      <c r="K73" s="38"/>
      <c r="L73" s="74"/>
      <c r="M73" s="74"/>
      <c r="N73" s="74"/>
      <c r="O73" s="74"/>
      <c r="P73" s="74"/>
      <c r="Q73" s="74"/>
    </row>
    <row r="74" spans="1:17" ht="15" customHeight="1">
      <c r="A74" s="20" t="s">
        <v>93</v>
      </c>
      <c r="B74" s="20"/>
      <c r="C74" s="20"/>
      <c r="D74" s="75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ht="12.75">
      <c r="A75" s="41" t="s">
        <v>94</v>
      </c>
      <c r="B75" s="41"/>
      <c r="C75" s="41"/>
      <c r="D75" s="41">
        <f>D72+D68</f>
        <v>1072.59</v>
      </c>
      <c r="E75" s="41">
        <f>E72+E68</f>
        <v>1072.59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34">
        <v>0</v>
      </c>
      <c r="L75" s="34">
        <f>L72+L68</f>
        <v>1072.59</v>
      </c>
      <c r="M75" s="34">
        <f>M72+M68</f>
        <v>0</v>
      </c>
      <c r="N75" s="34">
        <v>0</v>
      </c>
      <c r="O75" s="34">
        <v>175.2</v>
      </c>
      <c r="P75" s="34">
        <v>0</v>
      </c>
      <c r="Q75" s="15">
        <f>Q72+Q68</f>
        <v>452.02</v>
      </c>
    </row>
    <row r="76" spans="1:17" ht="12.75">
      <c r="A76" s="41" t="s">
        <v>95</v>
      </c>
      <c r="B76" s="41"/>
      <c r="C76" s="41"/>
      <c r="D76" s="41">
        <f>D75+D43</f>
        <v>2652.76</v>
      </c>
      <c r="E76" s="41">
        <f>E75+E43</f>
        <v>2652.76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35">
        <v>0</v>
      </c>
      <c r="L76" s="34">
        <f>L75+L43</f>
        <v>2600.76</v>
      </c>
      <c r="M76" s="34">
        <f>M75+M43</f>
        <v>52</v>
      </c>
      <c r="N76" s="15">
        <v>2.4</v>
      </c>
      <c r="O76" s="34">
        <f>O75+O43</f>
        <v>259.9</v>
      </c>
      <c r="P76" s="34">
        <v>0</v>
      </c>
      <c r="Q76" s="34">
        <f>Q75+Q43</f>
        <v>1096.72</v>
      </c>
    </row>
    <row r="77" spans="1:17" ht="12.75">
      <c r="A77" s="77" t="s">
        <v>96</v>
      </c>
      <c r="B77" s="78"/>
      <c r="C77" s="78"/>
      <c r="D77" s="78"/>
      <c r="E77" s="78"/>
      <c r="F77" s="79"/>
      <c r="G77" s="79"/>
      <c r="H77" s="79"/>
      <c r="I77" s="80"/>
      <c r="J77" s="81"/>
      <c r="K77" s="82"/>
      <c r="L77" s="82"/>
      <c r="M77" s="82"/>
      <c r="N77" s="83"/>
      <c r="O77" s="84"/>
      <c r="P77" s="85"/>
      <c r="Q77" s="1"/>
    </row>
    <row r="78" spans="1:17" ht="12.75">
      <c r="A78" s="86" t="s">
        <v>97</v>
      </c>
      <c r="B78" s="77"/>
      <c r="C78" s="87"/>
      <c r="D78" s="87"/>
      <c r="E78" s="87"/>
      <c r="F78" s="87"/>
      <c r="G78" s="87"/>
      <c r="H78" s="87"/>
      <c r="I78" s="87"/>
      <c r="J78" s="87"/>
      <c r="K78" s="1"/>
      <c r="L78" s="1"/>
      <c r="M78" s="1"/>
      <c r="N78" s="1"/>
      <c r="O78" s="88"/>
      <c r="P78" s="1"/>
      <c r="Q78" s="1"/>
    </row>
    <row r="79" spans="1:17" ht="12.75">
      <c r="A79" s="86" t="s">
        <v>98</v>
      </c>
      <c r="B79" s="86"/>
      <c r="C79" s="87"/>
      <c r="D79" s="87"/>
      <c r="E79" s="87"/>
      <c r="F79" s="87"/>
      <c r="G79" s="87"/>
      <c r="H79" s="87"/>
      <c r="I79" s="80"/>
      <c r="J79" s="80"/>
      <c r="K79" s="1"/>
      <c r="L79" s="1"/>
      <c r="M79" s="1"/>
      <c r="N79" s="1"/>
      <c r="O79" s="88"/>
      <c r="P79" s="1"/>
      <c r="Q79" s="1"/>
    </row>
    <row r="80" spans="1:17" ht="12.75">
      <c r="A80" s="89"/>
      <c r="B80" s="89"/>
      <c r="C80" s="89"/>
      <c r="D80" s="89"/>
      <c r="E80" s="80"/>
      <c r="F80" s="80"/>
      <c r="G80" s="80"/>
      <c r="H80" s="80"/>
      <c r="I80" s="80"/>
      <c r="J80" s="80"/>
      <c r="K80" s="1"/>
      <c r="L80" s="1"/>
      <c r="M80" s="1"/>
      <c r="N80" s="1"/>
      <c r="O80" s="88"/>
      <c r="P80" s="1"/>
      <c r="Q80" s="1"/>
    </row>
    <row r="81" spans="1:17" ht="24" customHeight="1">
      <c r="A81" s="86" t="s">
        <v>99</v>
      </c>
      <c r="B81" s="86"/>
      <c r="C81" s="86"/>
      <c r="D81" s="86"/>
      <c r="E81" s="86"/>
      <c r="F81" s="86"/>
      <c r="G81" s="86"/>
      <c r="H81" s="86"/>
      <c r="I81" s="86"/>
      <c r="J81" s="86"/>
      <c r="K81" s="1"/>
      <c r="L81" s="1"/>
      <c r="M81" s="1"/>
      <c r="N81" s="1"/>
      <c r="O81" s="88"/>
      <c r="P81" s="1"/>
      <c r="Q81" s="1"/>
    </row>
    <row r="82" spans="1:15" ht="12.75">
      <c r="A82" s="89" t="s">
        <v>100</v>
      </c>
      <c r="B82" s="89"/>
      <c r="C82" s="89"/>
      <c r="D82" s="80"/>
      <c r="E82" s="90" t="s">
        <v>101</v>
      </c>
      <c r="F82" s="90"/>
      <c r="G82" s="90"/>
      <c r="H82" s="91" t="s">
        <v>102</v>
      </c>
      <c r="I82" s="91"/>
      <c r="J82" s="91"/>
      <c r="O82" s="80"/>
    </row>
    <row r="83" spans="1:10" ht="12.75">
      <c r="A83" s="92"/>
      <c r="B83" s="93"/>
      <c r="C83" s="94"/>
      <c r="D83" s="94"/>
      <c r="E83" s="94"/>
      <c r="F83" s="94"/>
      <c r="G83" s="94"/>
      <c r="H83" s="94"/>
      <c r="I83" s="94"/>
      <c r="J83" s="94"/>
    </row>
    <row r="84" spans="1:10" ht="12.75">
      <c r="A84" s="95" t="s">
        <v>103</v>
      </c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2.75" customHeight="1">
      <c r="A85" s="96" t="s">
        <v>104</v>
      </c>
      <c r="B85" s="96"/>
      <c r="C85" s="96"/>
      <c r="D85" s="96"/>
      <c r="E85" s="97" t="s">
        <v>101</v>
      </c>
      <c r="F85" s="97"/>
      <c r="G85" s="97"/>
      <c r="H85" s="98" t="s">
        <v>105</v>
      </c>
      <c r="I85" s="98"/>
      <c r="J85" s="98"/>
    </row>
    <row r="86" spans="1:10" ht="12.75">
      <c r="A86" s="96"/>
      <c r="B86" s="96"/>
      <c r="C86" s="96"/>
      <c r="D86" s="96"/>
      <c r="E86"/>
      <c r="F86"/>
      <c r="G86"/>
      <c r="H86"/>
      <c r="I86"/>
      <c r="J86"/>
    </row>
    <row r="87" spans="1:10" ht="12.75">
      <c r="A87" s="99"/>
      <c r="B87" s="99"/>
      <c r="C87" s="99"/>
      <c r="D87" s="99"/>
      <c r="E87"/>
      <c r="F87"/>
      <c r="G87"/>
      <c r="H87"/>
      <c r="I87"/>
      <c r="J87"/>
    </row>
    <row r="88" spans="1:10" ht="12.75">
      <c r="A88" s="95" t="s">
        <v>106</v>
      </c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12.75" customHeight="1">
      <c r="A89" s="96" t="s">
        <v>107</v>
      </c>
      <c r="B89" s="96"/>
      <c r="C89" s="96"/>
      <c r="D89" s="96"/>
      <c r="E89" s="97" t="s">
        <v>101</v>
      </c>
      <c r="F89" s="97"/>
      <c r="G89" s="97"/>
      <c r="H89" s="98" t="s">
        <v>108</v>
      </c>
      <c r="I89" s="98"/>
      <c r="J89" s="98"/>
    </row>
    <row r="90" spans="1:10" ht="12.75">
      <c r="A90" s="96"/>
      <c r="B90" s="96"/>
      <c r="C90" s="96"/>
      <c r="D90" s="96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 s="100" t="s">
        <v>109</v>
      </c>
      <c r="B92" s="100"/>
      <c r="C92" s="100"/>
      <c r="D92"/>
      <c r="E92"/>
      <c r="F92"/>
      <c r="G92"/>
      <c r="H92"/>
      <c r="I92"/>
      <c r="J92"/>
    </row>
    <row r="93" spans="1:10" ht="12.75">
      <c r="A93" s="95" t="s">
        <v>110</v>
      </c>
      <c r="B93" s="95"/>
      <c r="C93" s="95"/>
      <c r="D93" s="95"/>
      <c r="E93" s="95"/>
      <c r="F93" s="95"/>
      <c r="G93" s="95"/>
      <c r="H93" s="95"/>
      <c r="I93" s="95"/>
      <c r="J93" s="95"/>
    </row>
    <row r="94" spans="1:10" ht="12.75" customHeight="1">
      <c r="A94" s="96" t="s">
        <v>111</v>
      </c>
      <c r="B94" s="96"/>
      <c r="C94" s="96"/>
      <c r="D94" s="96"/>
      <c r="E94" s="101" t="s">
        <v>112</v>
      </c>
      <c r="F94" s="101"/>
      <c r="G94" s="98" t="s">
        <v>113</v>
      </c>
      <c r="H94" s="98"/>
      <c r="I94" s="98"/>
      <c r="J94" s="101"/>
    </row>
    <row r="95" spans="1:10" ht="12.75">
      <c r="A95" s="96"/>
      <c r="B95" s="96"/>
      <c r="C95" s="96"/>
      <c r="D95" s="96"/>
      <c r="E95"/>
      <c r="F95"/>
      <c r="G95"/>
      <c r="H95"/>
      <c r="I95"/>
      <c r="J95"/>
    </row>
    <row r="96" spans="1:10" ht="12.75">
      <c r="A96" s="96"/>
      <c r="B96" s="96"/>
      <c r="C96" s="96"/>
      <c r="D96" s="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 s="95" t="s">
        <v>110</v>
      </c>
      <c r="B98" s="95"/>
      <c r="C98" s="95"/>
      <c r="D98" s="95"/>
      <c r="E98" s="95"/>
      <c r="F98" s="95"/>
      <c r="G98" s="95"/>
      <c r="H98" s="95"/>
      <c r="I98" s="95"/>
      <c r="J98" s="95"/>
    </row>
    <row r="99" spans="1:10" ht="12.75">
      <c r="A99" s="102" t="s">
        <v>114</v>
      </c>
      <c r="B99" s="102"/>
      <c r="C99" s="102"/>
      <c r="D99" s="102"/>
      <c r="E99" s="103" t="s">
        <v>115</v>
      </c>
      <c r="F99" s="101"/>
      <c r="G99" s="98" t="s">
        <v>113</v>
      </c>
      <c r="H99" s="98"/>
      <c r="I99" s="98"/>
      <c r="J99" s="101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 s="95" t="s">
        <v>110</v>
      </c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ht="12.75">
      <c r="A102" s="102" t="s">
        <v>116</v>
      </c>
      <c r="B102" s="102"/>
      <c r="C102" s="102"/>
      <c r="D102" s="102"/>
      <c r="E102" s="103" t="s">
        <v>115</v>
      </c>
      <c r="F102" s="101"/>
      <c r="G102" s="98" t="s">
        <v>113</v>
      </c>
      <c r="H102" s="98"/>
      <c r="I102" s="98"/>
      <c r="J102" s="101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 s="95" t="s">
        <v>110</v>
      </c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ht="12.75">
      <c r="A105" s="102" t="s">
        <v>117</v>
      </c>
      <c r="B105" s="102"/>
      <c r="C105" s="102"/>
      <c r="D105" s="102"/>
      <c r="E105" s="103" t="s">
        <v>112</v>
      </c>
      <c r="F105" s="101"/>
      <c r="G105" s="98" t="s">
        <v>113</v>
      </c>
      <c r="H105" s="98"/>
      <c r="I105" s="98"/>
      <c r="J105" s="101"/>
    </row>
  </sheetData>
  <sheetProtection selectLockedCells="1" selectUnlockedCells="1"/>
  <mergeCells count="85">
    <mergeCell ref="A1:N1"/>
    <mergeCell ref="A2:N2"/>
    <mergeCell ref="A3:Q3"/>
    <mergeCell ref="A4:A7"/>
    <mergeCell ref="B4:B7"/>
    <mergeCell ref="C4:C7"/>
    <mergeCell ref="D4:J4"/>
    <mergeCell ref="K4:K7"/>
    <mergeCell ref="L4:M4"/>
    <mergeCell ref="N4:N7"/>
    <mergeCell ref="O4:O7"/>
    <mergeCell ref="P4:P7"/>
    <mergeCell ref="Q4:Q7"/>
    <mergeCell ref="R4:R7"/>
    <mergeCell ref="D5:D7"/>
    <mergeCell ref="E5:J5"/>
    <mergeCell ref="L5:L7"/>
    <mergeCell ref="M5:M7"/>
    <mergeCell ref="E6:E7"/>
    <mergeCell ref="F6:F7"/>
    <mergeCell ref="G6:G7"/>
    <mergeCell ref="H6:H7"/>
    <mergeCell ref="I6:J6"/>
    <mergeCell ref="C9:Q9"/>
    <mergeCell ref="A10:Q10"/>
    <mergeCell ref="C11:Q11"/>
    <mergeCell ref="A14:C14"/>
    <mergeCell ref="C15:Q15"/>
    <mergeCell ref="A17:C17"/>
    <mergeCell ref="C18:Q18"/>
    <mergeCell ref="A20:C20"/>
    <mergeCell ref="C21:Q21"/>
    <mergeCell ref="A23:C23"/>
    <mergeCell ref="B26:Q26"/>
    <mergeCell ref="A28:C28"/>
    <mergeCell ref="B29:Q29"/>
    <mergeCell ref="A31:C31"/>
    <mergeCell ref="C32:Q32"/>
    <mergeCell ref="A34:C34"/>
    <mergeCell ref="C39:Q39"/>
    <mergeCell ref="A42:C42"/>
    <mergeCell ref="A43:C43"/>
    <mergeCell ref="C44:Q44"/>
    <mergeCell ref="A45:Q45"/>
    <mergeCell ref="C46:Q46"/>
    <mergeCell ref="A48:C48"/>
    <mergeCell ref="B49:Q49"/>
    <mergeCell ref="A53:C53"/>
    <mergeCell ref="B54:Q54"/>
    <mergeCell ref="A60:C60"/>
    <mergeCell ref="B61:Q61"/>
    <mergeCell ref="A65:C65"/>
    <mergeCell ref="B66:Q66"/>
    <mergeCell ref="A68:C68"/>
    <mergeCell ref="B70:Q70"/>
    <mergeCell ref="A74:C74"/>
    <mergeCell ref="A75:C75"/>
    <mergeCell ref="A76:C76"/>
    <mergeCell ref="K77:M77"/>
    <mergeCell ref="A80:D80"/>
    <mergeCell ref="A81:J81"/>
    <mergeCell ref="A82:C82"/>
    <mergeCell ref="E82:G82"/>
    <mergeCell ref="H82:J82"/>
    <mergeCell ref="A84:J84"/>
    <mergeCell ref="A85:D86"/>
    <mergeCell ref="E85:G85"/>
    <mergeCell ref="H85:J85"/>
    <mergeCell ref="A88:J88"/>
    <mergeCell ref="A89:D90"/>
    <mergeCell ref="E89:G89"/>
    <mergeCell ref="H89:J89"/>
    <mergeCell ref="A92:C92"/>
    <mergeCell ref="A93:J93"/>
    <mergeCell ref="A94:D96"/>
    <mergeCell ref="G94:I94"/>
    <mergeCell ref="A98:J98"/>
    <mergeCell ref="A99:D99"/>
    <mergeCell ref="G99:I99"/>
    <mergeCell ref="A101:J101"/>
    <mergeCell ref="A102:D102"/>
    <mergeCell ref="G102:I102"/>
    <mergeCell ref="A104:J104"/>
    <mergeCell ref="A105:D105"/>
    <mergeCell ref="G105:I105"/>
  </mergeCells>
  <printOptions/>
  <pageMargins left="0.5902777777777778" right="0.5902777777777778" top="0.5909722222222222" bottom="0.39375" header="0.43333333333333335" footer="0.5118055555555555"/>
  <pageSetup fitToHeight="4" fitToWidth="1" horizontalDpi="300" verticalDpi="300" orientation="landscape" paperSize="9"/>
  <headerFooter alignWithMargins="0">
    <oddHeader>&amp;C&amp;P&amp;R&amp;"Times New Roman,Regular"Продовження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Asus1</cp:lastModifiedBy>
  <cp:lastPrinted>2018-07-18T10:33:00Z</cp:lastPrinted>
  <dcterms:created xsi:type="dcterms:W3CDTF">2011-09-13T09:33:42Z</dcterms:created>
  <dcterms:modified xsi:type="dcterms:W3CDTF">2018-09-21T08:21:30Z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